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leau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<sst xmlns="http://schemas.openxmlformats.org/spreadsheetml/2006/main" count="209" uniqueCount="141">
  <si>
    <t>NOM</t>
  </si>
  <si>
    <t>ETAT</t>
  </si>
  <si>
    <t>DATE APPROBATION</t>
  </si>
  <si>
    <t>DATE FIN VALIDITE</t>
  </si>
  <si>
    <t>LIBELLE</t>
  </si>
  <si>
    <t>LIEN WEB</t>
  </si>
  <si>
    <t>LIEN RAPPORT</t>
  </si>
  <si>
    <t>LIEN PLAN</t>
  </si>
  <si>
    <t>LIEN REGLEMENT</t>
  </si>
  <si>
    <t>PR R111-3 Riom</t>
  </si>
  <si>
    <t>Approuvé</t>
  </si>
  <si>
    <t>Mouvement de terrain - Glissement de terrain</t>
  </si>
  <si>
    <t>https://www.puy-de-dome.gouv.fr/Actions-de-l-Etat/Environnement-eau-prevention-des-risques/Risques-naturels-et-technologiques/Les-plans-de-prevention-des-risques-dans-le-Puy-de-Dome/Perimetres-de-risque-R111-3</t>
  </si>
  <si>
    <t>https://www.puy-de-dome.gouv.fr/contenu/telechargement/7162/97055/file/R111-3-Riom_AP_presentation_cle23d9c7.pdf</t>
  </si>
  <si>
    <t>https://www.puy-de-dome.gouv.fr/contenu/telechargement/7163/97060/file/R111-3-Riom_cartographie_cle5a8b21.pdf</t>
  </si>
  <si>
    <t>https://www.puy-de-dome.gouv.fr/contenu/telechargement/7164/97065/file/R111-3-Riom_reglement_cle678ae8.pdf</t>
  </si>
  <si>
    <t>PER de la commune de Dallet</t>
  </si>
  <si>
    <t>https://www.puy-de-dome.gouv.fr/Actions-de-l-Etat/Environnement-eau-prevention-des-risques/Risques-naturels-et-technologiques/Les-plans-de-prevention-des-risques-dans-le-Puy-de-Dome/Plan-d-Expositions-aux-Risques-de-la-commune-de-Dallet</t>
  </si>
  <si>
    <t>https://www.puy-de-dome.gouv.fr/contenu/telechargement/12298/122735/file/per-dallet_presentation.pdf</t>
  </si>
  <si>
    <t>https://www.puy-de-dome.gouv.fr/contenu/telechargement/12300/122745/file/per-dallet_cartographie.pdf</t>
  </si>
  <si>
    <t>https://www.puy-de-dome.gouv.fr/contenu/telechargement/12299/122740/file/per-dallet_reglement.pdf</t>
  </si>
  <si>
    <t>PR R111-3 Artonne</t>
  </si>
  <si>
    <t>https://www.puy-de-dome.gouv.fr/contenu/telechargement/7155/97020/file/R111-3-Artonne_presentation_cle2f4586.pdf</t>
  </si>
  <si>
    <t>https://www.puy-de-dome.gouv.fr/contenu/telechargement/7160/97045/file/R111-3-Pont_du_chateau_cartographie_cle2adcc9.pdf</t>
  </si>
  <si>
    <t>https://www.puy-de-dome.gouv.fr/contenu/telechargement/7154/97015/file/proc63_017_reglement_cle756f1d.pdf</t>
  </si>
  <si>
    <t>PR R111-3 Pont-du-Chateau</t>
  </si>
  <si>
    <t>Mouvement de terrain - Affaissements et effondrements liés aux cavités souterraines (hors mines)</t>
  </si>
  <si>
    <t>ABSENT</t>
  </si>
  <si>
    <t>https://www.puy-de-dome.gouv.fr/contenu/telechargement/7161/97050/file/R111-3-Pont_du_chateau_reglement_cle716116.pdf</t>
  </si>
  <si>
    <t>PPR inondation du bassin de l'Auzon</t>
  </si>
  <si>
    <t>Inondation - Par une crue torrentielle ou à montée rapide de cours d’eau</t>
  </si>
  <si>
    <t>https://www.puy-de-dome.gouv.fr/Actions-de-l-Etat/Environnement-eau-prevention-des-risques/Risques-naturels-et-technologiques/Les-plans-de-prevention-des-risques-dans-le-Puy-de-Dome/Plan-de-Prevention-des-Risques-d-inondation-du-bassin-de-l-Auzon</t>
  </si>
  <si>
    <t>https://www.puy-de-dome.gouv.fr/contenu/telechargement/22046/186373/file/1_PPR_App-AUZON_Note_de_presentation_cle14b194.pdf</t>
  </si>
  <si>
    <t>https://www.puy-de-dome.gouv.fr/contenu/telechargement/22049/186388/file/Reglement_TA_2_cle577358.pdf</t>
  </si>
  <si>
    <t>https://www.puy-de-dome.gouv.fr/contenu/telechargement/22047/186378/file/2_PPR_App-AUZON_Reglement_cle27bd4d.pdf</t>
  </si>
  <si>
    <t>PPR inondation du bassin de la Veyre</t>
  </si>
  <si>
    <t>https://www.puy-de-dome.gouv.fr/Actions-de-l-Etat/Environnement-eau-prevention-des-risques/Risques-naturels-et-technologiques/Les-plans-de-prevention-des-risques-dans-le-Puy-de-Dome/Plan-de-Prevention-des-Risques-d-inondation-du-bassin-de-la-Veyre</t>
  </si>
  <si>
    <t>https://www.puy-de-dome.gouv.fr/contenu/telechargement/22069/186487/file/1._La_Veyre_Note_de_presentation__complete_approb_fichier_minimal_cle25339a.pdf</t>
  </si>
  <si>
    <t>https://www.puy-de-dome.gouv.fr/contenu/telechargement/22071/186497/file/veyre_zonageGEOPRINTER_72dpi_cle514f4e.pdf</t>
  </si>
  <si>
    <t>https://www.puy-de-dome.gouv.fr/contenu/telechargement/22070/186492/file/2_REGLEMENT_Veyre_approbation_taillefichiermini_cle21e49e.pdf</t>
  </si>
  <si>
    <t>PPR inondation du bassin de la Couze Chambon</t>
  </si>
  <si>
    <t>https://www.puy-de-dome.gouv.fr/Actions-de-l-Etat/Environnement-eau-prevention-des-risques/Risques-naturels-et-technologiques/Les-plans-de-prevention-des-risques-dans-le-Puy-de-Dome</t>
  </si>
  <si>
    <t>https://www.puy-de-dome.gouv.fr/contenu/telechargement/22091/186596/file/Couze_Chambon_Note_presentation_complete_approbation_taillefichiermini_cle7aa514.pdf</t>
  </si>
  <si>
    <t>https://www.puy-de-dome.gouv.fr/contenu/telechargement/22094/186611/file/chambon_zonageGEOPRINTER_cle5425fa.pdf</t>
  </si>
  <si>
    <t>https://www.puy-de-dome.gouv.fr/contenu/telechargement/22092/186601/file/2_REGLEMENT_Couze_Chambon_approbation_taillefichiermini_cle21aa59.pdf</t>
  </si>
  <si>
    <t>PPR inondation du bassin de la Durolle et de la Dore au droit de Thiers</t>
  </si>
  <si>
    <t>https://www.puy-de-dome.gouv.fr/contenu/telechargement/22109/186686/file/1._La_Durolle_Dore_Note_de_presentation_complete_approbation_taillefichiermini_cle578561.pdf</t>
  </si>
  <si>
    <t>2 URL POUR 2 CARTES AMONT ET AVAL</t>
  </si>
  <si>
    <t>https://www.puy-de-dome.gouv.fr/contenu/telechargement/22110/186691/file/2._REGLEMENT_Durolle_approbation_taillefichiermini_cle7151b8.pdf</t>
  </si>
  <si>
    <t>PPR inondation de la Dore Amont</t>
  </si>
  <si>
    <t>Prescrit</t>
  </si>
  <si>
    <t>Inondation - Par une crue à débordement lent de cours d’eau</t>
  </si>
  <si>
    <t>ELABORATION EN COURS</t>
  </si>
  <si>
    <t>PPR inondation de Courpière</t>
  </si>
  <si>
    <t>https://www.puy-de-dome.gouv.fr/Actions-de-l-Etat/Environnement-eau-prevention-des-risques/Risques-naturels-et-technologiques/Les-plans-de-prevention-des-risques-dans-le-Puy-de-Dome/Plan-de-Prevention-des-Risques-d-inondation-de-Courpiere</t>
  </si>
  <si>
    <t>https://www.puy-de-dome.gouv.fr/contenu/telechargement/22148/186880/file/2_approbation__Note_de_presentation_signe_cle6d619b.pdf</t>
  </si>
  <si>
    <t>https://www.puy-de-dome.gouv.fr/contenu/telechargement/22150/186890/file/4_approbation_plan_du_zonage_reglementaire_signe_cle5356f1.pdf</t>
  </si>
  <si>
    <t>https://www.puy-de-dome.gouv.fr/contenu/telechargement/22149/186885/file/3_approbation_reglement_signe_cle0cba57.pdf</t>
  </si>
  <si>
    <t>PPR inondation du bassin de la Dordogne</t>
  </si>
  <si>
    <t>https://www.puy-de-dome.gouv.fr/Actions-de-l-Etat/Environnement-eau-prevention-des-risques/Risques-naturels-et-technologiques/Les-plans-de-prevention-des-risques-dans-le-Puy-de-Dome/Plan-de-Prevention-des-Risques-d-inondation-du-bassin-de-la-Dordogne</t>
  </si>
  <si>
    <t>https://www.puy-de-dome.gouv.fr/contenu/telechargement/22134/186810/file/1.Dordogne_Note_de_presentation_approbation_complete_taillefichiermini_cle7eca8d.pdf</t>
  </si>
  <si>
    <t>https://www.puy-de-dome.gouv.fr/contenu/telechargement/22136/186820/file/dordogne_zonageGEOPRINTER_cle226e63.pdf</t>
  </si>
  <si>
    <t>https://www.puy-de-dome.gouv.fr/contenu/telechargement/22135/186815/file/2._REGLEMENT_Dordogne_Approbation_taillefichiermini_cle63be1b.pdf</t>
  </si>
  <si>
    <t>PPR mouvement de terrain des Egravats</t>
  </si>
  <si>
    <t>https://www.puy-de-dome.gouv.fr/Actions-de-l-Etat/Environnement-eau-prevention-des-risques/Risques-naturels-et-technologiques/Les-plans-de-prevention-des-risques-dans-le-Puy-de-Dome/Plan-de-Prevention-des-Risques-de-Mouvement-de-Terrain-des-Egravats</t>
  </si>
  <si>
    <t>https://www.puy-de-dome.gouv.fr/contenu/telechargement/7168/97085/file/EgravatsNotePresentationAP061205_cle7d1e48.pdf</t>
  </si>
  <si>
    <t>https://www.puy-de-dome.gouv.fr/contenu/telechargement/7165/97070/file/Cartographie_zonage_reglementaire_cle08b3fd.pdf</t>
  </si>
  <si>
    <t>https://www.puy-de-dome.gouv.fr/contenu/telechargement/7170/97095/file/EgravatsReglementAP061205_cle2a114e.pdf</t>
  </si>
  <si>
    <t>PPR mouvement de terrain à Cournon-d'Auvergne</t>
  </si>
  <si>
    <t>PPR mouvement de terrain sur la commune du Mont-Dore</t>
  </si>
  <si>
    <t>https://www.puy-de-dome.gouv.fr/contenu/telechargement/22080/186542/file/Note_de_Presentation_Mont_Dore_approbation_taille_fichier_minimale_cle11dab2.pdf</t>
  </si>
  <si>
    <t>2 URL POUR 2 PLANCHES 2 ET 3</t>
  </si>
  <si>
    <t>https://www.puy-de-dome.gouv.fr/contenu/telechargement/22081/186547/file/REGLEMENT_Mt_Dore_approbation_taillefichiermini_cle29be5c.pdf</t>
  </si>
  <si>
    <t>PPR chute de blocs sur le bourg de la Roche Noire</t>
  </si>
  <si>
    <t>Mouvement de terrain - Eboulement, chutes de pierres et de blocs</t>
  </si>
  <si>
    <t>https://www.puy-de-dome.gouv.fr/contenu/telechargement/22200/187140/file/Roche_Noire_notepresentation_approuve_taillefichiermini_cle266551.pdf</t>
  </si>
  <si>
    <t>https://www.puy-de-dome.gouv.fr/contenu/telechargement/22203/187155/file/la_roche_noire__zonage_A0_cle2ce2bd.pdf</t>
  </si>
  <si>
    <t>https://www.puy-de-dome.gouv.fr/contenu/telechargement/22202/187150/file/Roche_Noire_reglement_approuve_taillefichiermini_cle569af4.pdf</t>
  </si>
  <si>
    <t>PER de Beauregard-l'Evêque</t>
  </si>
  <si>
    <t>https://www.puy-de-dome.gouv.fr/Actions-de-l-Etat/Environnement-eau-prevention-des-risques/Risques-naturels-et-technologiques/Les-plans-de-prevention-des-risques-dans-le-Puy-de-Dome/Plan-d-Exposition-aux-Risques-de-Beauregard-L-Eveque</t>
  </si>
  <si>
    <t>https://www.puy-de-dome.gouv.fr/contenu/telechargement/7152/97005/file/PER-_Beauregard_presentation_cle5fd9c1-1.pdf</t>
  </si>
  <si>
    <t>https://www.puy-de-dome.gouv.fr/contenu/telechargement/7153/97010/file/PER-_Beauregard_cartographie_cle57ce18.pdf</t>
  </si>
  <si>
    <t>https://www.puy-de-dome.gouv.fr/contenu/telechargement/7151/97000/file/PER_beauregard_Reglement_cle5ba71f.pdf</t>
  </si>
  <si>
    <t>PPR minier du bassin houiller de Brassac-les-Mines</t>
  </si>
  <si>
    <t>Risques miniers</t>
  </si>
  <si>
    <t>https://www.puy-de-dome.gouv.fr/contenu/telechargement/11763/120060/file/4_notepresentation.pdf</t>
  </si>
  <si>
    <t>https://www.puy-de-dome.gouv.fr/contenu/telechargement/12430/123395/file/1_brassac4.pdf</t>
  </si>
  <si>
    <t>https://www.puy-de-dome.gouv.fr/contenu/telechargement/11764/120065/file/7_reglement.pdf</t>
  </si>
  <si>
    <t>PPRT Sanofi</t>
  </si>
  <si>
    <t>Risques industriels</t>
  </si>
  <si>
    <t>https://www.auvergne-rhone-alpes.developpement-durable.gouv.fr/pprt-vertolaye-63-sanofi-chimie-a13934.html</t>
  </si>
  <si>
    <t>https://www.auvergne-rhone-alpes.developpement-durable.gouv.fr/IMG/pdf/carte_de_zonage.pdf</t>
  </si>
  <si>
    <t>https://www.auvergne-rhone-alpes.developpement-durable.gouv.fr/IMG/pdf/reglement_et_recommandations.pdf</t>
  </si>
  <si>
    <t>PPRT Rockwool</t>
  </si>
  <si>
    <t>https://www.auvergne-rhone-alpes.developpement-durable.gouv.fr/pprt-saint-eloy-les-mines-63-rockwool-isolation-a13935.html</t>
  </si>
  <si>
    <t>https://www.auvergne-rhone-alpes.developpement-durable.gouv.fr/IMG/pdf/carte-zonage-reglementaire-pprt-rockwool.pdf</t>
  </si>
  <si>
    <t>https://www.auvergne-rhone-alpes.developpement-durable.gouv.fr/IMG/pdf/pprt_reglement.pdf</t>
  </si>
  <si>
    <t>PPRT Titanobel</t>
  </si>
  <si>
    <t>Risque industriel - Effet de surpression</t>
  </si>
  <si>
    <t>https://www.auvergne-rhone-alpes.developpement-durable.gouv.fr/pprt-moissat-63-titanobel-a13933.html</t>
  </si>
  <si>
    <t>https://www.auvergne-rhone-alpes.developpement-durable.gouv.fr/IMG/pdf/3_zonage_signe.pdf</t>
  </si>
  <si>
    <t>https://www.auvergne-rhone-alpes.developpement-durable.gouv.fr/IMG/pdf/2_pprt_titanobel_-_reglement_-_dossier_approbation_signe.pdf</t>
  </si>
  <si>
    <t>PPRNP inondation du Val d’Allier Issoirien révision partielle (7 communes)</t>
  </si>
  <si>
    <t>Inondation</t>
  </si>
  <si>
    <t>https://www.puy-de-dome.gouv.fr/Actions-de-l-Etat/Environnement-eau-prevention-des-risques/Risques-naturels-et-technologiques/Les-plans-de-prevention-des-risques-dans-le-Puy-de-Dome/PPRNPi-du-val-d-Allier-issoirien</t>
  </si>
  <si>
    <t>https://www.puy-de-dome.gouv.fr/contenu/telechargement/13178/127135/file/1-3_note_presentation_issoirien.pdf</t>
  </si>
  <si>
    <t>https://www.puy-de-dome.gouv.fr/contenu/telechargement/13179/127140/file/1-5_synoptique_du_zonage_ppri_allier_issoirien.pdf</t>
  </si>
  <si>
    <t>https://www.puy-de-dome.gouv.fr/contenu/telechargement/14181/132150/file/reglement_allier_issoirien-1.pdf</t>
  </si>
  <si>
    <t>PPR inondation de l’Allier des Plaines</t>
  </si>
  <si>
    <t>https://www.puy-de-dome.gouv.fr/Actions-de-l-Etat/Environnement-eau-prevention-des-risques/Risques-naturels-et-technologiques/Les-plans-de-prevention-des-risques-dans-le-Puy-de-Dome/Plan-de-prevention-des-risques-d-inondation-de-l-Allier-des-plaines</t>
  </si>
  <si>
    <t>https://www.puy-de-dome.gouv.fr/contenu/telechargement/22095/186616/file/Note_de_presentation_Allier_des_Plaines.pdf</t>
  </si>
  <si>
    <t>9 URL POUR 9 PLANCHES DE 1 A 8</t>
  </si>
  <si>
    <t>https://www.puy-de-dome.gouv.fr/contenu/telechargement/22096/186621/file/Reglement_Allier_des_plaines.pdf</t>
  </si>
  <si>
    <t>PPR inondation du Val d’Allier Issoirien</t>
  </si>
  <si>
    <t>https://www.puy-de-dome.gouv.fr/Actions-de-l-Etat/Environnement-eau-prevention-des-risques/Risques-naturels-et-technologiques/Les-plans-de-prevention-des-risques-dans-le-Puy-de-Dome/Plan-de-prevention-des-risques-d-inondation-du-val-d-Allier-issoirien</t>
  </si>
  <si>
    <t>https://www.puy-de-dome.gouv.fr/contenu/telechargement/8838/105435/file/Note_de_presentation_issoirien.pdf</t>
  </si>
  <si>
    <t>7 URL POUR 6 PLANCHES DE 1 A 7</t>
  </si>
  <si>
    <t>https://www.puy-de-dome.gouv.fr/contenu/telechargement/8839/105440/file/Reglement_issoirien.pdf</t>
  </si>
  <si>
    <t>PPRNP mouvement de terrain de Perrier</t>
  </si>
  <si>
    <t>https://www.puy-de-dome.gouv.fr/Actions-de-l-Etat/Environnement-eau-prevention-des-risques/Risques-naturels-et-technologiques/Les-plans-de-prevention-des-risques-dans-le-Puy-de-Dome/PPRNPmvt-de-Perrier</t>
  </si>
  <si>
    <t>https://www.puy-de-dome.gouv.fr/contenu/telechargement/14234/132415/file/3_note_de_presentation-3.pdf</t>
  </si>
  <si>
    <t>https://www.puy-de-dome.gouv.fr/contenu/telechargement/14237/132430/file/6_zonagereg_perrier_20190102-3.pdf</t>
  </si>
  <si>
    <t>https://www.puy-de-dome.gouv.fr/contenu/telechargement/14235/132420/file/4_reglement_perrier-3.pdf</t>
  </si>
  <si>
    <t>PPRNP inondation de l'agglomération clermontoise</t>
  </si>
  <si>
    <t>https://www.puy-de-dome.gouv.fr/contenu/telechargement/11153/117010/file/Note_de_Presentation-3.pdf</t>
  </si>
  <si>
    <t>18 URL POUR 9 ZONES A ET 9 ZONES B DE 1 A 9 CHAQUE ZONES</t>
  </si>
  <si>
    <t>https://www.puy-de-dome.gouv.fr/contenu/telechargement/11154/117015/file/Reglement-7.pdf</t>
  </si>
  <si>
    <t>PPRNP inondation sur 10 communes de l'agglomération riomoise</t>
  </si>
  <si>
    <t>https://www.puy-de-dome.gouv.fr/contenu/telechargement/11177/117130/file/Note_de_Presentation-2.pdf</t>
  </si>
  <si>
    <t>8 URL POUR 4 ZONES A ET 4 ZONES B DE 1 A 4 CHAQUE ZONES</t>
  </si>
  <si>
    <t>https://www.puy-de-dome.gouv.fr/contenu/telechargement/11178/117135/file/Reglement-6.pdf</t>
  </si>
  <si>
    <t>PPR inondation du Val d’Allier Clermontois</t>
  </si>
  <si>
    <t>https://www.puy-de-dome.gouv.fr/Actions-de-l-Etat/Environnement-eau-prevention-des-risques/Risques-naturels-et-technologiques/Les-plans-de-prevention-des-risques-dans-le-Puy-de-Dome/Plan-de-prevention-des-risques-d-inondation-Val-d-Allier-clermontois</t>
  </si>
  <si>
    <t>https://www.puy-de-dome.gouv.fr/contenu/telechargement/22156/186920/file/Note_presentation_clermontois.pdf</t>
  </si>
  <si>
    <t>6 URL POUR 6 PLANCHES DE 1 A 6</t>
  </si>
  <si>
    <t>https://www.puy-de-dome.gouv.fr/contenu/telechargement/22157/186925/file/Reglement_Allier_Clermontois.pdf</t>
  </si>
  <si>
    <t>PPRNP inondation du bassin de l'Angaud</t>
  </si>
  <si>
    <t>https://www.puy-de-dome.gouv.fr/Actions-de-l-Etat/Environnement-eau-prevention-des-risques/Risques-naturels-et-technologiques/Les-plans-de-prevention-des-risques-dans-le-Puy-de-Dome/PPRNPi-du-bassin-de-l-Angaud</t>
  </si>
  <si>
    <t>https://www.puy-de-dome.gouv.fr/contenu/telechargement/18306/152775/file/2_note_presentation.pdf</t>
  </si>
  <si>
    <t>3 URL POUR 3 ZONES BILLOM - MONTMORIN - SAINT-JULIEN DE COPPEL</t>
  </si>
  <si>
    <t>https://www.puy-de-dome.gouv.fr/contenu/telechargement/18310/152795/file/6_reglement.pdf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</si>
</sst>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sz val="10"/>
      <color indexed="9"/>
      <name val="Arial"/>
      <family val="2"/>
    </font>
    <font>
      <u val="single"/>
      <sz val="10"/>
      <color indexed="54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1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/>
    </xf>
    <xf numFmtId="164" fontId="3" fillId="4" borderId="1" xfId="0" applyFont="1" applyFill="1" applyBorder="1" applyAlignment="1">
      <alignment/>
    </xf>
    <xf numFmtId="165" fontId="3" fillId="4" borderId="1" xfId="0" applyNumberFormat="1" applyFont="1" applyFill="1" applyBorder="1" applyAlignment="1">
      <alignment/>
    </xf>
    <xf numFmtId="164" fontId="3" fillId="5" borderId="1" xfId="0" applyFont="1" applyFill="1" applyBorder="1" applyAlignment="1">
      <alignment/>
    </xf>
    <xf numFmtId="165" fontId="3" fillId="5" borderId="1" xfId="0" applyNumberFormat="1" applyFont="1" applyFill="1" applyBorder="1" applyAlignment="1">
      <alignment/>
    </xf>
    <xf numFmtId="164" fontId="3" fillId="6" borderId="1" xfId="0" applyFont="1" applyFill="1" applyBorder="1" applyAlignment="1">
      <alignment/>
    </xf>
    <xf numFmtId="165" fontId="3" fillId="6" borderId="1" xfId="0" applyNumberFormat="1" applyFont="1" applyFill="1" applyBorder="1" applyAlignment="1">
      <alignment/>
    </xf>
    <xf numFmtId="164" fontId="3" fillId="7" borderId="1" xfId="0" applyFont="1" applyFill="1" applyBorder="1" applyAlignment="1">
      <alignment/>
    </xf>
    <xf numFmtId="165" fontId="3" fillId="7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59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CE5FA"/>
      <rgbColor rgb="0099CC00"/>
      <rgbColor rgb="00FDBB00"/>
      <rgbColor rgb="00FF9900"/>
      <rgbColor rgb="00FF6600"/>
      <rgbColor rgb="002A60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pane ySplit="1" topLeftCell="A2" activePane="bottomLeft" state="frozen"/>
      <selection pane="topLeft" activeCell="A1" sqref="A1"/>
      <selection pane="bottomLeft" activeCell="A30" sqref="A30"/>
    </sheetView>
  </sheetViews>
  <sheetFormatPr defaultColWidth="9.140625" defaultRowHeight="12.75"/>
  <cols>
    <col min="1" max="1" width="61.57421875" style="0" customWidth="1"/>
    <col min="2" max="2" width="12.7109375" style="0" customWidth="1"/>
    <col min="3" max="3" width="19.421875" style="0" customWidth="1"/>
    <col min="4" max="4" width="18.00390625" style="0" customWidth="1"/>
    <col min="5" max="5" width="94.28125" style="0" customWidth="1"/>
    <col min="6" max="6" width="76.57421875" style="0" customWidth="1"/>
    <col min="7" max="7" width="50.28125" style="0" hidden="1" customWidth="1"/>
    <col min="8" max="8" width="75.8515625" style="0" customWidth="1"/>
    <col min="9" max="9" width="22.00390625" style="0" hidden="1" customWidth="1"/>
    <col min="10" max="10" width="75.7109375" style="0" customWidth="1"/>
    <col min="11" max="11" width="42.00390625" style="0" hidden="1" customWidth="1"/>
    <col min="12" max="12" width="127.00390625" style="0" customWidth="1"/>
    <col min="13" max="13" width="127.00390625" style="0" hidden="1" customWidth="1"/>
    <col min="14" max="16384" width="11.57421875" style="0" customWidth="1"/>
  </cols>
  <sheetData>
    <row r="1" spans="1:13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5</v>
      </c>
      <c r="H1" s="1" t="s">
        <v>6</v>
      </c>
      <c r="I1" s="1" t="s">
        <v>6</v>
      </c>
      <c r="J1" s="1" t="s">
        <v>7</v>
      </c>
      <c r="K1" s="1" t="s">
        <v>7</v>
      </c>
      <c r="L1" s="1" t="s">
        <v>8</v>
      </c>
      <c r="M1" s="1" t="s">
        <v>8</v>
      </c>
    </row>
    <row r="2" spans="1:13" ht="14.25">
      <c r="A2" s="2" t="s">
        <v>9</v>
      </c>
      <c r="B2" s="2" t="s">
        <v>10</v>
      </c>
      <c r="C2" s="3">
        <v>34551</v>
      </c>
      <c r="D2" s="2"/>
      <c r="E2" s="2" t="s">
        <v>11</v>
      </c>
      <c r="F2" s="4" t="str">
        <f aca="true" t="shared" si="0" ref="F2:F29">HYPERLINK(G2,CONCATENATE("lien vers fiche ",A2))</f>
        <v>lien vers fiche PR R111-3 Riom</v>
      </c>
      <c r="G2" s="5" t="s">
        <v>12</v>
      </c>
      <c r="H2" s="4" t="str">
        <f aca="true" t="shared" si="1" ref="H2:H4">HYPERLINK(I2,_xlfn.CONCAT("lien vers rapport ",A2))</f>
        <v>lien vers rapport PR R111-3 Riom</v>
      </c>
      <c r="I2" s="5" t="s">
        <v>13</v>
      </c>
      <c r="J2" s="4" t="str">
        <f aca="true" t="shared" si="2" ref="J2:J8">HYPERLINK(K2,CONCATENATE("lien vers plan ",A2))</f>
        <v>lien vers plan PR R111-3 Riom</v>
      </c>
      <c r="K2" s="5" t="s">
        <v>14</v>
      </c>
      <c r="L2" s="5"/>
      <c r="M2" s="5" t="s">
        <v>15</v>
      </c>
    </row>
    <row r="3" spans="1:13" ht="14.25">
      <c r="A3" s="2" t="s">
        <v>16</v>
      </c>
      <c r="B3" s="2" t="s">
        <v>10</v>
      </c>
      <c r="C3" s="3">
        <v>32553</v>
      </c>
      <c r="D3" s="2"/>
      <c r="E3" s="2" t="s">
        <v>11</v>
      </c>
      <c r="F3" s="4">
        <f t="shared" si="0"/>
        <v>0</v>
      </c>
      <c r="G3" s="5" t="s">
        <v>17</v>
      </c>
      <c r="H3" s="4">
        <f t="shared" si="1"/>
        <v>0</v>
      </c>
      <c r="I3" s="5" t="s">
        <v>18</v>
      </c>
      <c r="J3" s="4">
        <f t="shared" si="2"/>
        <v>0</v>
      </c>
      <c r="K3" s="5" t="s">
        <v>19</v>
      </c>
      <c r="L3" s="5"/>
      <c r="M3" s="5" t="s">
        <v>20</v>
      </c>
    </row>
    <row r="4" spans="1:13" ht="14.25">
      <c r="A4" s="2" t="s">
        <v>21</v>
      </c>
      <c r="B4" s="2" t="s">
        <v>10</v>
      </c>
      <c r="C4" s="3">
        <v>32269</v>
      </c>
      <c r="D4" s="2"/>
      <c r="E4" s="2" t="s">
        <v>11</v>
      </c>
      <c r="F4" s="4">
        <f t="shared" si="0"/>
        <v>0</v>
      </c>
      <c r="G4" s="5" t="s">
        <v>12</v>
      </c>
      <c r="H4" s="4">
        <f t="shared" si="1"/>
        <v>0</v>
      </c>
      <c r="I4" s="5" t="s">
        <v>22</v>
      </c>
      <c r="J4" s="4">
        <f t="shared" si="2"/>
        <v>0</v>
      </c>
      <c r="K4" s="5" t="s">
        <v>23</v>
      </c>
      <c r="L4" s="5"/>
      <c r="M4" s="5" t="s">
        <v>24</v>
      </c>
    </row>
    <row r="5" spans="1:13" ht="14.25">
      <c r="A5" s="2" t="s">
        <v>25</v>
      </c>
      <c r="B5" s="2" t="s">
        <v>10</v>
      </c>
      <c r="C5" s="3">
        <v>32147</v>
      </c>
      <c r="D5" s="2"/>
      <c r="E5" s="2" t="s">
        <v>26</v>
      </c>
      <c r="F5" s="4">
        <f t="shared" si="0"/>
        <v>0</v>
      </c>
      <c r="G5" s="5" t="s">
        <v>12</v>
      </c>
      <c r="H5" s="4"/>
      <c r="I5" s="5" t="s">
        <v>27</v>
      </c>
      <c r="J5" s="4">
        <f t="shared" si="2"/>
        <v>0</v>
      </c>
      <c r="K5" s="5" t="s">
        <v>23</v>
      </c>
      <c r="L5" s="4" t="str">
        <f aca="true" t="shared" si="3" ref="L5:L9">HYPERLINK(M2,CONCATENATE("lien vers réglement ",A2))</f>
        <v>lien vers réglement PR R111-3 Riom</v>
      </c>
      <c r="M5" s="5" t="s">
        <v>28</v>
      </c>
    </row>
    <row r="6" spans="1:13" ht="14.25">
      <c r="A6" s="6" t="s">
        <v>29</v>
      </c>
      <c r="B6" s="6" t="s">
        <v>10</v>
      </c>
      <c r="C6" s="7">
        <v>39211</v>
      </c>
      <c r="D6" s="6"/>
      <c r="E6" s="6" t="s">
        <v>30</v>
      </c>
      <c r="F6" s="4">
        <f t="shared" si="0"/>
        <v>0</v>
      </c>
      <c r="G6" s="5" t="s">
        <v>31</v>
      </c>
      <c r="H6" s="4">
        <f aca="true" t="shared" si="4" ref="H6:H9">HYPERLINK(I6,_xlfn.CONCAT("lien vers rapport ",A6))</f>
        <v>0</v>
      </c>
      <c r="I6" s="5" t="s">
        <v>32</v>
      </c>
      <c r="J6" s="4">
        <f t="shared" si="2"/>
        <v>0</v>
      </c>
      <c r="K6" s="5" t="s">
        <v>33</v>
      </c>
      <c r="L6" s="4">
        <f t="shared" si="3"/>
        <v>0</v>
      </c>
      <c r="M6" s="5" t="s">
        <v>34</v>
      </c>
    </row>
    <row r="7" spans="1:13" ht="14.25">
      <c r="A7" s="6" t="s">
        <v>35</v>
      </c>
      <c r="B7" s="6" t="s">
        <v>10</v>
      </c>
      <c r="C7" s="7">
        <v>39804</v>
      </c>
      <c r="D7" s="6"/>
      <c r="E7" s="6" t="s">
        <v>30</v>
      </c>
      <c r="F7" s="4">
        <f t="shared" si="0"/>
        <v>0</v>
      </c>
      <c r="G7" s="5" t="s">
        <v>36</v>
      </c>
      <c r="H7" s="4">
        <f t="shared" si="4"/>
        <v>0</v>
      </c>
      <c r="I7" s="5" t="s">
        <v>37</v>
      </c>
      <c r="J7" s="4">
        <f t="shared" si="2"/>
        <v>0</v>
      </c>
      <c r="K7" s="5" t="s">
        <v>38</v>
      </c>
      <c r="L7" s="4">
        <f t="shared" si="3"/>
        <v>0</v>
      </c>
      <c r="M7" s="5" t="s">
        <v>39</v>
      </c>
    </row>
    <row r="8" spans="1:13" ht="14.25">
      <c r="A8" s="6" t="s">
        <v>40</v>
      </c>
      <c r="B8" s="6" t="s">
        <v>10</v>
      </c>
      <c r="C8" s="7">
        <v>39804</v>
      </c>
      <c r="D8" s="6"/>
      <c r="E8" s="6" t="s">
        <v>30</v>
      </c>
      <c r="F8" s="4">
        <f t="shared" si="0"/>
        <v>0</v>
      </c>
      <c r="G8" s="5" t="s">
        <v>41</v>
      </c>
      <c r="H8" s="4">
        <f t="shared" si="4"/>
        <v>0</v>
      </c>
      <c r="I8" s="5" t="s">
        <v>42</v>
      </c>
      <c r="J8" s="4">
        <f t="shared" si="2"/>
        <v>0</v>
      </c>
      <c r="K8" s="5" t="s">
        <v>43</v>
      </c>
      <c r="L8" s="4">
        <f t="shared" si="3"/>
        <v>0</v>
      </c>
      <c r="M8" s="5" t="s">
        <v>44</v>
      </c>
    </row>
    <row r="9" spans="1:13" ht="14.25">
      <c r="A9" s="6" t="s">
        <v>45</v>
      </c>
      <c r="B9" s="6" t="s">
        <v>10</v>
      </c>
      <c r="C9" s="7">
        <v>39804</v>
      </c>
      <c r="D9" s="6"/>
      <c r="E9" s="6" t="s">
        <v>30</v>
      </c>
      <c r="F9" s="4">
        <f t="shared" si="0"/>
        <v>0</v>
      </c>
      <c r="G9" s="5" t="s">
        <v>41</v>
      </c>
      <c r="H9" s="4">
        <f t="shared" si="4"/>
        <v>0</v>
      </c>
      <c r="I9" s="5" t="s">
        <v>46</v>
      </c>
      <c r="J9" s="4"/>
      <c r="K9" s="5" t="s">
        <v>47</v>
      </c>
      <c r="L9" s="4">
        <f t="shared" si="3"/>
        <v>0</v>
      </c>
      <c r="M9" s="5" t="s">
        <v>48</v>
      </c>
    </row>
    <row r="10" spans="1:13" ht="14.25">
      <c r="A10" s="8" t="s">
        <v>49</v>
      </c>
      <c r="B10" s="8" t="s">
        <v>50</v>
      </c>
      <c r="C10" s="9">
        <v>37986</v>
      </c>
      <c r="D10" s="9">
        <v>44796</v>
      </c>
      <c r="E10" s="8" t="s">
        <v>51</v>
      </c>
      <c r="F10" s="4">
        <f t="shared" si="0"/>
        <v>0</v>
      </c>
      <c r="G10" s="5" t="s">
        <v>41</v>
      </c>
      <c r="H10" s="4"/>
      <c r="I10" s="5" t="s">
        <v>52</v>
      </c>
      <c r="J10" s="4"/>
      <c r="K10" s="5" t="s">
        <v>52</v>
      </c>
      <c r="L10" s="4"/>
      <c r="M10" s="5" t="s">
        <v>52</v>
      </c>
    </row>
    <row r="11" spans="1:13" ht="14.25">
      <c r="A11" s="6" t="s">
        <v>53</v>
      </c>
      <c r="B11" s="6" t="s">
        <v>10</v>
      </c>
      <c r="C11" s="7">
        <v>40519</v>
      </c>
      <c r="D11" s="6"/>
      <c r="E11" s="6" t="s">
        <v>51</v>
      </c>
      <c r="F11" s="4">
        <f t="shared" si="0"/>
        <v>0</v>
      </c>
      <c r="G11" s="5" t="s">
        <v>54</v>
      </c>
      <c r="H11" s="4">
        <f aca="true" t="shared" si="5" ref="H11:H13">HYPERLINK(I11,_xlfn.CONCAT("lien vers rapport ",A11))</f>
        <v>0</v>
      </c>
      <c r="I11" s="5" t="s">
        <v>55</v>
      </c>
      <c r="J11" s="4">
        <f aca="true" t="shared" si="6" ref="J11:J13">HYPERLINK(K11,CONCATENATE("lien vers plan ",A11))</f>
        <v>0</v>
      </c>
      <c r="K11" s="5" t="s">
        <v>56</v>
      </c>
      <c r="L11" s="4">
        <f aca="true" t="shared" si="7" ref="L11:L13">HYPERLINK(M8,CONCATENATE("lien vers réglement ",A8))</f>
        <v>0</v>
      </c>
      <c r="M11" s="5" t="s">
        <v>57</v>
      </c>
    </row>
    <row r="12" spans="1:13" ht="14.25">
      <c r="A12" s="6" t="s">
        <v>58</v>
      </c>
      <c r="B12" s="6" t="s">
        <v>10</v>
      </c>
      <c r="C12" s="7">
        <v>39804</v>
      </c>
      <c r="D12" s="6"/>
      <c r="E12" s="6" t="s">
        <v>30</v>
      </c>
      <c r="F12" s="4">
        <f t="shared" si="0"/>
        <v>0</v>
      </c>
      <c r="G12" s="5" t="s">
        <v>59</v>
      </c>
      <c r="H12" s="4">
        <f t="shared" si="5"/>
        <v>0</v>
      </c>
      <c r="I12" s="5" t="s">
        <v>60</v>
      </c>
      <c r="J12" s="4">
        <f t="shared" si="6"/>
        <v>0</v>
      </c>
      <c r="K12" s="5" t="s">
        <v>61</v>
      </c>
      <c r="L12" s="4">
        <f t="shared" si="7"/>
        <v>0</v>
      </c>
      <c r="M12" s="5" t="s">
        <v>62</v>
      </c>
    </row>
    <row r="13" spans="1:13" ht="14.25">
      <c r="A13" s="2" t="s">
        <v>63</v>
      </c>
      <c r="B13" s="2" t="s">
        <v>10</v>
      </c>
      <c r="C13" s="3">
        <v>38692</v>
      </c>
      <c r="D13" s="2"/>
      <c r="E13" s="2" t="s">
        <v>11</v>
      </c>
      <c r="F13" s="4">
        <f t="shared" si="0"/>
        <v>0</v>
      </c>
      <c r="G13" s="5" t="s">
        <v>64</v>
      </c>
      <c r="H13" s="4">
        <f t="shared" si="5"/>
        <v>0</v>
      </c>
      <c r="I13" s="5" t="s">
        <v>65</v>
      </c>
      <c r="J13" s="4">
        <f t="shared" si="6"/>
        <v>0</v>
      </c>
      <c r="K13" s="5" t="s">
        <v>66</v>
      </c>
      <c r="L13" s="4">
        <f t="shared" si="7"/>
        <v>0</v>
      </c>
      <c r="M13" s="5" t="s">
        <v>67</v>
      </c>
    </row>
    <row r="14" spans="1:13" ht="14.25">
      <c r="A14" s="2" t="s">
        <v>68</v>
      </c>
      <c r="B14" s="2" t="s">
        <v>50</v>
      </c>
      <c r="C14" s="3">
        <v>39804</v>
      </c>
      <c r="D14" s="2"/>
      <c r="E14" s="2" t="s">
        <v>26</v>
      </c>
      <c r="F14" s="4">
        <f t="shared" si="0"/>
        <v>0</v>
      </c>
      <c r="G14" s="5" t="s">
        <v>41</v>
      </c>
      <c r="H14" s="4"/>
      <c r="I14" s="5" t="s">
        <v>52</v>
      </c>
      <c r="J14" s="4"/>
      <c r="K14" s="5" t="s">
        <v>52</v>
      </c>
      <c r="L14" s="4"/>
      <c r="M14" s="5" t="s">
        <v>52</v>
      </c>
    </row>
    <row r="15" spans="1:13" ht="14.25">
      <c r="A15" s="2" t="s">
        <v>69</v>
      </c>
      <c r="B15" s="2" t="s">
        <v>10</v>
      </c>
      <c r="C15" s="3">
        <v>39804</v>
      </c>
      <c r="D15" s="2"/>
      <c r="E15" s="2" t="s">
        <v>11</v>
      </c>
      <c r="F15" s="4">
        <f t="shared" si="0"/>
        <v>0</v>
      </c>
      <c r="G15" s="5" t="s">
        <v>41</v>
      </c>
      <c r="H15" s="4">
        <f aca="true" t="shared" si="8" ref="H15:H18">HYPERLINK(I15,_xlfn.CONCAT("lien vers rapport ",A15))</f>
        <v>0</v>
      </c>
      <c r="I15" s="5" t="s">
        <v>70</v>
      </c>
      <c r="J15" s="4"/>
      <c r="K15" s="5" t="s">
        <v>71</v>
      </c>
      <c r="L15" s="4">
        <f aca="true" t="shared" si="9" ref="L15:L29">HYPERLINK(M12,CONCATENATE("lien vers réglement ",A12))</f>
        <v>0</v>
      </c>
      <c r="M15" s="5" t="s">
        <v>72</v>
      </c>
    </row>
    <row r="16" spans="1:13" ht="14.25">
      <c r="A16" s="2" t="s">
        <v>73</v>
      </c>
      <c r="B16" s="2" t="s">
        <v>10</v>
      </c>
      <c r="C16" s="3">
        <v>39804</v>
      </c>
      <c r="D16" s="2"/>
      <c r="E16" s="2" t="s">
        <v>74</v>
      </c>
      <c r="F16" s="4">
        <f t="shared" si="0"/>
        <v>0</v>
      </c>
      <c r="G16" s="5" t="s">
        <v>41</v>
      </c>
      <c r="H16" s="4">
        <f t="shared" si="8"/>
        <v>0</v>
      </c>
      <c r="I16" s="5" t="s">
        <v>75</v>
      </c>
      <c r="J16" s="4">
        <f aca="true" t="shared" si="10" ref="J16:J22">HYPERLINK(K16,CONCATENATE("lien vers plan ",A16))</f>
        <v>0</v>
      </c>
      <c r="K16" s="5" t="s">
        <v>76</v>
      </c>
      <c r="L16" s="4">
        <f t="shared" si="9"/>
        <v>0</v>
      </c>
      <c r="M16" s="5" t="s">
        <v>77</v>
      </c>
    </row>
    <row r="17" spans="1:13" ht="14.25">
      <c r="A17" s="6" t="s">
        <v>78</v>
      </c>
      <c r="B17" s="6" t="s">
        <v>10</v>
      </c>
      <c r="C17" s="7">
        <v>32553</v>
      </c>
      <c r="D17" s="6"/>
      <c r="E17" s="6" t="s">
        <v>51</v>
      </c>
      <c r="F17" s="4">
        <f t="shared" si="0"/>
        <v>0</v>
      </c>
      <c r="G17" s="5" t="s">
        <v>79</v>
      </c>
      <c r="H17" s="4">
        <f t="shared" si="8"/>
        <v>0</v>
      </c>
      <c r="I17" s="5" t="s">
        <v>80</v>
      </c>
      <c r="J17" s="4">
        <f t="shared" si="10"/>
        <v>0</v>
      </c>
      <c r="K17" s="5" t="s">
        <v>81</v>
      </c>
      <c r="L17" s="4">
        <f t="shared" si="9"/>
        <v>0</v>
      </c>
      <c r="M17" s="5" t="s">
        <v>82</v>
      </c>
    </row>
    <row r="18" spans="1:13" ht="14.25">
      <c r="A18" s="10" t="s">
        <v>83</v>
      </c>
      <c r="B18" s="10" t="s">
        <v>10</v>
      </c>
      <c r="C18" s="11">
        <v>42989</v>
      </c>
      <c r="D18" s="10"/>
      <c r="E18" s="10" t="s">
        <v>84</v>
      </c>
      <c r="F18" s="4">
        <f t="shared" si="0"/>
        <v>0</v>
      </c>
      <c r="G18" s="5" t="s">
        <v>41</v>
      </c>
      <c r="H18" s="4">
        <f t="shared" si="8"/>
        <v>0</v>
      </c>
      <c r="I18" s="5" t="s">
        <v>85</v>
      </c>
      <c r="J18" s="4">
        <f t="shared" si="10"/>
        <v>0</v>
      </c>
      <c r="K18" s="5" t="s">
        <v>86</v>
      </c>
      <c r="L18" s="4">
        <f t="shared" si="9"/>
        <v>0</v>
      </c>
      <c r="M18" s="5" t="s">
        <v>87</v>
      </c>
    </row>
    <row r="19" spans="1:13" ht="14.25">
      <c r="A19" s="12" t="s">
        <v>88</v>
      </c>
      <c r="B19" s="12" t="s">
        <v>10</v>
      </c>
      <c r="C19" s="13">
        <v>41733</v>
      </c>
      <c r="D19" s="12"/>
      <c r="E19" s="12" t="s">
        <v>89</v>
      </c>
      <c r="F19" s="4">
        <f t="shared" si="0"/>
        <v>0</v>
      </c>
      <c r="G19" s="5" t="s">
        <v>90</v>
      </c>
      <c r="H19" s="4"/>
      <c r="I19" s="5" t="s">
        <v>27</v>
      </c>
      <c r="J19" s="4">
        <f t="shared" si="10"/>
        <v>0</v>
      </c>
      <c r="K19" s="5" t="s">
        <v>91</v>
      </c>
      <c r="L19" s="4">
        <f t="shared" si="9"/>
        <v>0</v>
      </c>
      <c r="M19" s="5" t="s">
        <v>92</v>
      </c>
    </row>
    <row r="20" spans="1:13" ht="14.25">
      <c r="A20" s="12" t="s">
        <v>93</v>
      </c>
      <c r="B20" s="12" t="s">
        <v>10</v>
      </c>
      <c r="C20" s="13">
        <v>40343</v>
      </c>
      <c r="D20" s="12"/>
      <c r="E20" s="12" t="s">
        <v>89</v>
      </c>
      <c r="F20" s="4">
        <f t="shared" si="0"/>
        <v>0</v>
      </c>
      <c r="G20" s="5" t="s">
        <v>94</v>
      </c>
      <c r="H20" s="4"/>
      <c r="I20" s="5" t="s">
        <v>27</v>
      </c>
      <c r="J20" s="4">
        <f t="shared" si="10"/>
        <v>0</v>
      </c>
      <c r="K20" s="5" t="s">
        <v>95</v>
      </c>
      <c r="L20" s="4">
        <f t="shared" si="9"/>
        <v>0</v>
      </c>
      <c r="M20" s="5" t="s">
        <v>96</v>
      </c>
    </row>
    <row r="21" spans="1:13" ht="14.25">
      <c r="A21" s="12" t="s">
        <v>97</v>
      </c>
      <c r="B21" s="12" t="s">
        <v>10</v>
      </c>
      <c r="C21" s="13">
        <v>40885</v>
      </c>
      <c r="D21" s="12"/>
      <c r="E21" s="12" t="s">
        <v>98</v>
      </c>
      <c r="F21" s="4">
        <f t="shared" si="0"/>
        <v>0</v>
      </c>
      <c r="G21" s="5" t="s">
        <v>99</v>
      </c>
      <c r="H21" s="4"/>
      <c r="I21" s="5" t="s">
        <v>27</v>
      </c>
      <c r="J21" s="4">
        <f t="shared" si="10"/>
        <v>0</v>
      </c>
      <c r="K21" s="5" t="s">
        <v>100</v>
      </c>
      <c r="L21" s="4">
        <f t="shared" si="9"/>
        <v>0</v>
      </c>
      <c r="M21" s="5" t="s">
        <v>101</v>
      </c>
    </row>
    <row r="22" spans="1:13" ht="14.25">
      <c r="A22" s="6" t="s">
        <v>102</v>
      </c>
      <c r="B22" s="6" t="s">
        <v>10</v>
      </c>
      <c r="C22" s="7">
        <v>43264</v>
      </c>
      <c r="D22" s="6"/>
      <c r="E22" s="6" t="s">
        <v>103</v>
      </c>
      <c r="F22" s="4">
        <f t="shared" si="0"/>
        <v>0</v>
      </c>
      <c r="G22" s="5" t="s">
        <v>104</v>
      </c>
      <c r="H22" s="4">
        <f aca="true" t="shared" si="11" ref="H22:H29">HYPERLINK(I22,_xlfn.CONCAT("lien vers rapport ",A22))</f>
        <v>0</v>
      </c>
      <c r="I22" s="5" t="s">
        <v>105</v>
      </c>
      <c r="J22" s="4">
        <f t="shared" si="10"/>
        <v>0</v>
      </c>
      <c r="K22" s="5" t="s">
        <v>106</v>
      </c>
      <c r="L22" s="4">
        <f t="shared" si="9"/>
        <v>0</v>
      </c>
      <c r="M22" s="5" t="s">
        <v>107</v>
      </c>
    </row>
    <row r="23" spans="1:13" ht="14.25">
      <c r="A23" s="6" t="s">
        <v>108</v>
      </c>
      <c r="B23" s="6" t="s">
        <v>10</v>
      </c>
      <c r="C23" s="7">
        <v>41582</v>
      </c>
      <c r="D23" s="6"/>
      <c r="E23" s="6" t="s">
        <v>103</v>
      </c>
      <c r="F23" s="4">
        <f t="shared" si="0"/>
        <v>0</v>
      </c>
      <c r="G23" s="5" t="s">
        <v>109</v>
      </c>
      <c r="H23" s="4">
        <f t="shared" si="11"/>
        <v>0</v>
      </c>
      <c r="I23" s="5" t="s">
        <v>110</v>
      </c>
      <c r="J23" s="4"/>
      <c r="K23" s="5" t="s">
        <v>111</v>
      </c>
      <c r="L23" s="4">
        <f t="shared" si="9"/>
        <v>0</v>
      </c>
      <c r="M23" s="5" t="s">
        <v>112</v>
      </c>
    </row>
    <row r="24" spans="1:13" ht="14.25">
      <c r="A24" s="6" t="s">
        <v>113</v>
      </c>
      <c r="B24" s="6" t="s">
        <v>10</v>
      </c>
      <c r="C24" s="7">
        <v>41627</v>
      </c>
      <c r="D24" s="6"/>
      <c r="E24" s="6" t="s">
        <v>103</v>
      </c>
      <c r="F24" s="4">
        <f t="shared" si="0"/>
        <v>0</v>
      </c>
      <c r="G24" s="5" t="s">
        <v>114</v>
      </c>
      <c r="H24" s="4">
        <f t="shared" si="11"/>
        <v>0</v>
      </c>
      <c r="I24" s="5" t="s">
        <v>115</v>
      </c>
      <c r="J24" s="4"/>
      <c r="K24" s="5" t="s">
        <v>116</v>
      </c>
      <c r="L24" s="4">
        <f t="shared" si="9"/>
        <v>0</v>
      </c>
      <c r="M24" s="5" t="s">
        <v>117</v>
      </c>
    </row>
    <row r="25" spans="1:13" ht="14.25">
      <c r="A25" s="2" t="s">
        <v>118</v>
      </c>
      <c r="B25" s="2" t="s">
        <v>10</v>
      </c>
      <c r="C25" s="3">
        <v>43455</v>
      </c>
      <c r="D25" s="2"/>
      <c r="E25" s="2" t="s">
        <v>74</v>
      </c>
      <c r="F25" s="4">
        <f t="shared" si="0"/>
        <v>0</v>
      </c>
      <c r="G25" s="5" t="s">
        <v>119</v>
      </c>
      <c r="H25" s="4">
        <f t="shared" si="11"/>
        <v>0</v>
      </c>
      <c r="I25" s="5" t="s">
        <v>120</v>
      </c>
      <c r="J25" s="4">
        <f>HYPERLINK(K25,CONCATENATE("lien vers plan ",A25))</f>
        <v>0</v>
      </c>
      <c r="K25" s="5" t="s">
        <v>121</v>
      </c>
      <c r="L25" s="4">
        <f t="shared" si="9"/>
        <v>0</v>
      </c>
      <c r="M25" s="5" t="s">
        <v>122</v>
      </c>
    </row>
    <row r="26" spans="1:13" ht="14.25">
      <c r="A26" s="6" t="s">
        <v>123</v>
      </c>
      <c r="B26" s="6" t="s">
        <v>10</v>
      </c>
      <c r="C26" s="7">
        <v>42559</v>
      </c>
      <c r="D26" s="6"/>
      <c r="E26" s="6" t="s">
        <v>30</v>
      </c>
      <c r="F26" s="4">
        <f t="shared" si="0"/>
        <v>0</v>
      </c>
      <c r="G26" s="5" t="s">
        <v>41</v>
      </c>
      <c r="H26" s="4">
        <f t="shared" si="11"/>
        <v>0</v>
      </c>
      <c r="I26" s="5" t="s">
        <v>124</v>
      </c>
      <c r="J26" s="4"/>
      <c r="K26" s="5" t="s">
        <v>125</v>
      </c>
      <c r="L26" s="4">
        <f t="shared" si="9"/>
        <v>0</v>
      </c>
      <c r="M26" s="5" t="s">
        <v>126</v>
      </c>
    </row>
    <row r="27" spans="1:13" ht="14.25">
      <c r="A27" s="6" t="s">
        <v>127</v>
      </c>
      <c r="B27" s="6" t="s">
        <v>10</v>
      </c>
      <c r="C27" s="7">
        <v>42572</v>
      </c>
      <c r="D27" s="6"/>
      <c r="E27" s="6" t="s">
        <v>103</v>
      </c>
      <c r="F27" s="4">
        <f t="shared" si="0"/>
        <v>0</v>
      </c>
      <c r="G27" s="5" t="s">
        <v>41</v>
      </c>
      <c r="H27" s="4">
        <f t="shared" si="11"/>
        <v>0</v>
      </c>
      <c r="I27" s="5" t="s">
        <v>128</v>
      </c>
      <c r="J27" s="4"/>
      <c r="K27" s="5" t="s">
        <v>129</v>
      </c>
      <c r="L27" s="4">
        <f t="shared" si="9"/>
        <v>0</v>
      </c>
      <c r="M27" s="5" t="s">
        <v>130</v>
      </c>
    </row>
    <row r="28" spans="1:13" ht="14.25">
      <c r="A28" s="6" t="s">
        <v>131</v>
      </c>
      <c r="B28" s="6" t="s">
        <v>10</v>
      </c>
      <c r="C28" s="7">
        <v>41599</v>
      </c>
      <c r="D28" s="6"/>
      <c r="E28" s="6" t="s">
        <v>103</v>
      </c>
      <c r="F28" s="4">
        <f t="shared" si="0"/>
        <v>0</v>
      </c>
      <c r="G28" s="5" t="s">
        <v>132</v>
      </c>
      <c r="H28" s="4">
        <f t="shared" si="11"/>
        <v>0</v>
      </c>
      <c r="I28" s="5" t="s">
        <v>133</v>
      </c>
      <c r="J28" s="4"/>
      <c r="K28" s="5" t="s">
        <v>134</v>
      </c>
      <c r="L28" s="4">
        <f t="shared" si="9"/>
        <v>0</v>
      </c>
      <c r="M28" s="5" t="s">
        <v>135</v>
      </c>
    </row>
    <row r="29" spans="1:13" ht="14.25">
      <c r="A29" s="6" t="s">
        <v>136</v>
      </c>
      <c r="B29" s="6" t="s">
        <v>10</v>
      </c>
      <c r="C29" s="7">
        <v>44734</v>
      </c>
      <c r="D29" s="6"/>
      <c r="E29" s="6" t="s">
        <v>51</v>
      </c>
      <c r="F29" s="4">
        <f t="shared" si="0"/>
        <v>0</v>
      </c>
      <c r="G29" s="5" t="s">
        <v>137</v>
      </c>
      <c r="H29" s="4">
        <f t="shared" si="11"/>
        <v>0</v>
      </c>
      <c r="I29" s="5" t="s">
        <v>138</v>
      </c>
      <c r="J29" s="4"/>
      <c r="K29" s="5" t="s">
        <v>139</v>
      </c>
      <c r="L29" s="4">
        <f t="shared" si="9"/>
        <v>0</v>
      </c>
      <c r="M29" s="5" t="s">
        <v>140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2024-01-09T08:04:50Z</dcterms:modified>
  <cp:category/>
  <cp:version/>
  <cp:contentType/>
  <cp:contentStatus/>
  <cp:revision>8</cp:revision>
</cp:coreProperties>
</file>